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85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ropbox\nws-eigene\nws-2017-06-eigen\nh\nh-masch\9-Kräftevektoren\vektoren-camillo-2017\"/>
    </mc:Choice>
  </mc:AlternateContent>
  <bookViews>
    <workbookView xWindow="0" yWindow="0" windowWidth="17025" windowHeight="6600" xr2:uid="{19EFDFAA-E74B-459B-A7F7-867AA4E3E5BE}"/>
  </bookViews>
  <sheets>
    <sheet name="Tabelle1" sheetId="1" r:id="rId1"/>
  </sheets>
  <calcPr calcId="171027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" i="1" l="1"/>
  <c r="J13" i="1" l="1"/>
  <c r="H13" i="1" s="1"/>
  <c r="E13" i="1" s="1"/>
  <c r="I13" i="1" l="1"/>
  <c r="F13" i="1" s="1"/>
  <c r="J11" i="1"/>
  <c r="J12" i="1"/>
  <c r="J7" i="1"/>
  <c r="J8" i="1"/>
  <c r="J9" i="1"/>
  <c r="J10" i="1"/>
  <c r="H12" i="1" l="1"/>
  <c r="E12" i="1" s="1"/>
  <c r="I12" i="1"/>
  <c r="F12" i="1" s="1"/>
  <c r="H8" i="1"/>
  <c r="E8" i="1" s="1"/>
  <c r="I8" i="1"/>
  <c r="F8" i="1" s="1"/>
  <c r="I7" i="1"/>
  <c r="F7" i="1" s="1"/>
  <c r="H7" i="1"/>
  <c r="E7" i="1" s="1"/>
  <c r="H10" i="1"/>
  <c r="E10" i="1" s="1"/>
  <c r="I10" i="1"/>
  <c r="F10" i="1" s="1"/>
  <c r="H9" i="1"/>
  <c r="E9" i="1" s="1"/>
  <c r="I9" i="1"/>
  <c r="F9" i="1" s="1"/>
  <c r="H11" i="1"/>
  <c r="E11" i="1" s="1"/>
  <c r="I11" i="1"/>
  <c r="F11" i="1" s="1"/>
  <c r="E14" i="1" l="1"/>
  <c r="F14" i="1"/>
  <c r="D14" i="1" l="1"/>
  <c r="C14" i="1"/>
</calcChain>
</file>

<file path=xl/sharedStrings.xml><?xml version="1.0" encoding="utf-8"?>
<sst xmlns="http://schemas.openxmlformats.org/spreadsheetml/2006/main" count="27" uniqueCount="27">
  <si>
    <t>Kraft</t>
  </si>
  <si>
    <t>Winkel</t>
  </si>
  <si>
    <t>X-Anteil</t>
  </si>
  <si>
    <t>Y-Anteil</t>
  </si>
  <si>
    <r>
      <t>F*sin</t>
    </r>
    <r>
      <rPr>
        <sz val="11"/>
        <color theme="1"/>
        <rFont val="Symbol"/>
        <family val="1"/>
        <charset val="2"/>
      </rPr>
      <t>a</t>
    </r>
  </si>
  <si>
    <r>
      <t>F*cos</t>
    </r>
    <r>
      <rPr>
        <sz val="11"/>
        <color theme="1"/>
        <rFont val="Symbol"/>
        <family val="1"/>
        <charset val="2"/>
      </rPr>
      <t>a</t>
    </r>
  </si>
  <si>
    <t>a[°]</t>
  </si>
  <si>
    <t>cos</t>
  </si>
  <si>
    <t>sin</t>
  </si>
  <si>
    <t>Vektorenberechnung</t>
  </si>
  <si>
    <t>F1</t>
  </si>
  <si>
    <t>F2</t>
  </si>
  <si>
    <t>F3</t>
  </si>
  <si>
    <t>F4</t>
  </si>
  <si>
    <t>F5</t>
  </si>
  <si>
    <t>F6</t>
  </si>
  <si>
    <t xml:space="preserve">             Eingabefelder</t>
  </si>
  <si>
    <t>N od. kN</t>
  </si>
  <si>
    <t>Kräfte</t>
  </si>
  <si>
    <t xml:space="preserve">Nr. </t>
  </si>
  <si>
    <t>F7</t>
  </si>
  <si>
    <t xml:space="preserve"> Summe der X- u. Y-Anteile</t>
  </si>
  <si>
    <r>
      <t>Ergebnis F</t>
    </r>
    <r>
      <rPr>
        <b/>
        <sz val="8"/>
        <color rgb="FFC00000"/>
        <rFont val="Calibri"/>
        <family val="2"/>
        <scheme val="minor"/>
      </rPr>
      <t xml:space="preserve">r </t>
    </r>
    <r>
      <rPr>
        <b/>
        <sz val="11"/>
        <color rgb="FFC00000"/>
        <rFont val="Calibri"/>
        <family val="2"/>
        <scheme val="minor"/>
      </rPr>
      <t>&gt;</t>
    </r>
  </si>
  <si>
    <t>Bogenmaß</t>
  </si>
  <si>
    <t>Ergebnisse</t>
  </si>
  <si>
    <t>Version</t>
  </si>
  <si>
    <t>3.0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</si>
</sst>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Symbol"/>
      <family val="1"/>
      <charset val="2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11"/>
      <color theme="1"/>
      <name val="Symbol"/>
      <family val="1"/>
      <charset val="2"/>
    </font>
    <font>
      <sz val="11"/>
      <color theme="9" tint="-0.499984740745262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8"/>
      <color rgb="FFC00000"/>
      <name val="Calibri"/>
      <family val="2"/>
      <scheme val="minor"/>
    </font>
    <font>
      <sz val="11"/>
      <name val="Calibri"/>
      <family val="2"/>
      <scheme val="minor"/>
    </font>
    <font>
      <sz val="11"/>
      <color theme="7" tint="-0.49998474074526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2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2" fillId="0" borderId="0" xfId="0" applyFont="1" applyBorder="1"/>
    <xf numFmtId="0" fontId="2" fillId="0" borderId="0" xfId="0" applyFont="1"/>
    <xf numFmtId="0" fontId="5" fillId="0" borderId="0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0" xfId="0" applyFont="1" applyAlignment="1">
      <alignment horizontal="center"/>
    </xf>
    <xf numFmtId="2" fontId="2" fillId="0" borderId="9" xfId="0" applyNumberFormat="1" applyFont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4" fillId="0" borderId="3" xfId="0" applyFont="1" applyBorder="1" applyAlignment="1">
      <alignment horizontal="center"/>
    </xf>
    <xf numFmtId="2" fontId="4" fillId="0" borderId="6" xfId="0" applyNumberFormat="1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2" fontId="6" fillId="0" borderId="10" xfId="0" applyNumberFormat="1" applyFont="1" applyFill="1" applyBorder="1" applyAlignment="1">
      <alignment horizontal="center"/>
    </xf>
    <xf numFmtId="0" fontId="4" fillId="0" borderId="29" xfId="0" applyFont="1" applyBorder="1"/>
    <xf numFmtId="0" fontId="4" fillId="0" borderId="30" xfId="0" applyFont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2" fontId="4" fillId="0" borderId="5" xfId="0" applyNumberFormat="1" applyFont="1" applyBorder="1" applyAlignment="1">
      <alignment horizontal="center"/>
    </xf>
    <xf numFmtId="2" fontId="4" fillId="0" borderId="7" xfId="0" applyNumberFormat="1" applyFont="1" applyBorder="1" applyAlignment="1">
      <alignment horizontal="center"/>
    </xf>
    <xf numFmtId="2" fontId="4" fillId="0" borderId="8" xfId="0" applyNumberFormat="1" applyFont="1" applyBorder="1" applyAlignment="1">
      <alignment horizontal="center"/>
    </xf>
    <xf numFmtId="2" fontId="4" fillId="0" borderId="9" xfId="0" applyNumberFormat="1" applyFont="1" applyBorder="1" applyAlignment="1">
      <alignment horizontal="center"/>
    </xf>
    <xf numFmtId="0" fontId="0" fillId="0" borderId="21" xfId="0" applyFont="1" applyBorder="1" applyAlignment="1">
      <alignment horizontal="center"/>
    </xf>
    <xf numFmtId="0" fontId="0" fillId="0" borderId="20" xfId="0" applyFont="1" applyBorder="1" applyAlignment="1">
      <alignment horizontal="center"/>
    </xf>
    <xf numFmtId="0" fontId="0" fillId="0" borderId="25" xfId="0" applyFont="1" applyBorder="1" applyAlignment="1">
      <alignment horizontal="center"/>
    </xf>
    <xf numFmtId="2" fontId="2" fillId="2" borderId="22" xfId="0" applyNumberFormat="1" applyFont="1" applyFill="1" applyBorder="1" applyAlignment="1">
      <alignment horizontal="center"/>
    </xf>
    <xf numFmtId="2" fontId="2" fillId="2" borderId="23" xfId="0" applyNumberFormat="1" applyFont="1" applyFill="1" applyBorder="1" applyAlignment="1">
      <alignment horizontal="center"/>
    </xf>
    <xf numFmtId="2" fontId="2" fillId="2" borderId="25" xfId="0" applyNumberFormat="1" applyFont="1" applyFill="1" applyBorder="1" applyAlignment="1">
      <alignment horizontal="center"/>
    </xf>
    <xf numFmtId="0" fontId="2" fillId="0" borderId="33" xfId="0" applyFont="1" applyBorder="1" applyAlignment="1">
      <alignment horizontal="center"/>
    </xf>
    <xf numFmtId="0" fontId="5" fillId="0" borderId="34" xfId="0" applyFont="1" applyBorder="1" applyAlignment="1">
      <alignment horizontal="center"/>
    </xf>
    <xf numFmtId="2" fontId="2" fillId="2" borderId="35" xfId="0" applyNumberFormat="1" applyFont="1" applyFill="1" applyBorder="1" applyAlignment="1">
      <alignment horizontal="center"/>
    </xf>
    <xf numFmtId="2" fontId="2" fillId="2" borderId="36" xfId="0" applyNumberFormat="1" applyFont="1" applyFill="1" applyBorder="1" applyAlignment="1">
      <alignment horizontal="center"/>
    </xf>
    <xf numFmtId="2" fontId="2" fillId="2" borderId="37" xfId="0" applyNumberFormat="1" applyFont="1" applyFill="1" applyBorder="1" applyAlignment="1">
      <alignment horizontal="center"/>
    </xf>
    <xf numFmtId="0" fontId="2" fillId="0" borderId="31" xfId="0" applyFont="1" applyBorder="1" applyAlignment="1">
      <alignment horizontal="center"/>
    </xf>
    <xf numFmtId="2" fontId="2" fillId="0" borderId="0" xfId="0" applyNumberFormat="1" applyFont="1" applyBorder="1" applyAlignment="1">
      <alignment horizontal="center"/>
    </xf>
    <xf numFmtId="2" fontId="6" fillId="0" borderId="0" xfId="0" applyNumberFormat="1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0" xfId="0" applyFont="1" applyBorder="1"/>
    <xf numFmtId="2" fontId="6" fillId="0" borderId="11" xfId="0" applyNumberFormat="1" applyFont="1" applyFill="1" applyBorder="1" applyAlignment="1">
      <alignment horizontal="center"/>
    </xf>
    <xf numFmtId="2" fontId="4" fillId="0" borderId="12" xfId="0" applyNumberFormat="1" applyFont="1" applyBorder="1" applyAlignment="1">
      <alignment horizontal="center"/>
    </xf>
    <xf numFmtId="0" fontId="3" fillId="0" borderId="20" xfId="0" applyFont="1" applyBorder="1" applyAlignment="1">
      <alignment horizontal="left"/>
    </xf>
    <xf numFmtId="0" fontId="3" fillId="0" borderId="31" xfId="0" applyFont="1" applyBorder="1" applyAlignment="1">
      <alignment horizontal="left"/>
    </xf>
    <xf numFmtId="0" fontId="4" fillId="0" borderId="31" xfId="0" applyFont="1" applyBorder="1" applyAlignment="1">
      <alignment horizontal="center"/>
    </xf>
    <xf numFmtId="0" fontId="2" fillId="0" borderId="32" xfId="0" applyFont="1" applyBorder="1" applyAlignment="1">
      <alignment horizontal="center"/>
    </xf>
    <xf numFmtId="0" fontId="3" fillId="0" borderId="19" xfId="0" applyFont="1" applyBorder="1" applyAlignment="1">
      <alignment horizontal="left"/>
    </xf>
    <xf numFmtId="0" fontId="0" fillId="2" borderId="26" xfId="0" applyFont="1" applyFill="1" applyBorder="1" applyAlignment="1">
      <alignment horizontal="left"/>
    </xf>
    <xf numFmtId="0" fontId="2" fillId="2" borderId="18" xfId="0" applyFont="1" applyFill="1" applyBorder="1" applyAlignment="1">
      <alignment horizontal="center"/>
    </xf>
    <xf numFmtId="0" fontId="2" fillId="0" borderId="16" xfId="0" applyFont="1" applyFill="1" applyBorder="1" applyAlignment="1">
      <alignment horizontal="center"/>
    </xf>
    <xf numFmtId="2" fontId="9" fillId="3" borderId="15" xfId="0" applyNumberFormat="1" applyFont="1" applyFill="1" applyBorder="1" applyAlignment="1">
      <alignment horizontal="center"/>
    </xf>
    <xf numFmtId="0" fontId="0" fillId="3" borderId="27" xfId="0" applyFont="1" applyFill="1" applyBorder="1"/>
    <xf numFmtId="0" fontId="2" fillId="3" borderId="28" xfId="0" applyFont="1" applyFill="1" applyBorder="1"/>
    <xf numFmtId="0" fontId="10" fillId="3" borderId="14" xfId="0" applyFont="1" applyFill="1" applyBorder="1" applyAlignment="1">
      <alignment horizontal="center"/>
    </xf>
    <xf numFmtId="2" fontId="6" fillId="4" borderId="13" xfId="0" applyNumberFormat="1" applyFont="1" applyFill="1" applyBorder="1" applyAlignment="1">
      <alignment horizontal="center"/>
    </xf>
    <xf numFmtId="0" fontId="7" fillId="4" borderId="19" xfId="0" applyFont="1" applyFill="1" applyBorder="1"/>
    <xf numFmtId="2" fontId="7" fillId="4" borderId="19" xfId="0" applyNumberFormat="1" applyFont="1" applyFill="1" applyBorder="1" applyAlignment="1">
      <alignment horizontal="center"/>
    </xf>
    <xf numFmtId="2" fontId="7" fillId="4" borderId="17" xfId="0" applyNumberFormat="1" applyFont="1" applyFill="1" applyBorder="1" applyAlignment="1">
      <alignment horizontal="center"/>
    </xf>
    <xf numFmtId="0" fontId="0" fillId="0" borderId="21" xfId="0" applyFont="1" applyBorder="1" applyAlignment="1">
      <alignment horizontal="right"/>
    </xf>
    <xf numFmtId="49" fontId="0" fillId="0" borderId="27" xfId="0" applyNumberFormat="1" applyFont="1" applyBorder="1" applyAlignment="1">
      <alignment horizontal="right"/>
    </xf>
    <xf numFmtId="49" fontId="0" fillId="0" borderId="28" xfId="0" applyNumberFormat="1" applyFont="1" applyBorder="1" applyAlignment="1">
      <alignment horizontal="left"/>
    </xf>
    <xf numFmtId="2" fontId="7" fillId="0" borderId="17" xfId="0" applyNumberFormat="1" applyFont="1" applyFill="1" applyBorder="1" applyAlignment="1">
      <alignment horizontal="center"/>
    </xf>
    <xf numFmtId="49" fontId="0" fillId="0" borderId="19" xfId="0" applyNumberFormat="1" applyFont="1" applyBorder="1" applyAlignment="1">
      <alignment horizontal="right"/>
    </xf>
    <xf numFmtId="49" fontId="0" fillId="0" borderId="16" xfId="0" applyNumberFormat="1" applyFont="1" applyBorder="1" applyAlignment="1">
      <alignment horizontal="left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00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141E1E-851C-4E64-AB57-CE6E4555DE6B}">
  <dimension ref="A1:J15"/>
  <sheetViews>
    <sheetView tabSelected="1" workbookViewId="0">
      <selection activeCell="J14" sqref="J14"/>
    </sheetView>
  </sheetViews>
  <sheetFormatPr baseColWidth="10" defaultRowHeight="15" x14ac:dyDescent="0.25"/>
  <cols>
    <col min="1" max="1" width="2.7109375" style="3" customWidth="1"/>
    <col min="2" max="2" width="11.85546875" style="4" customWidth="1"/>
    <col min="3" max="4" width="11.42578125" style="4"/>
    <col min="5" max="6" width="12.42578125" style="4" customWidth="1"/>
    <col min="7" max="7" width="1.140625" style="3" customWidth="1"/>
    <col min="8" max="10" width="11.42578125" style="9"/>
    <col min="11" max="16384" width="11.42578125" style="4"/>
  </cols>
  <sheetData>
    <row r="1" spans="1:10" ht="15.75" thickBot="1" x14ac:dyDescent="0.3"/>
    <row r="2" spans="1:10" ht="19.5" thickBot="1" x14ac:dyDescent="0.35">
      <c r="A2" s="1"/>
      <c r="B2" s="47"/>
      <c r="C2" s="48" t="s">
        <v>9</v>
      </c>
      <c r="D2" s="40"/>
      <c r="E2" s="49"/>
      <c r="F2" s="50"/>
      <c r="G2" s="1"/>
      <c r="H2" s="4"/>
      <c r="I2" s="4"/>
      <c r="J2" s="4"/>
    </row>
    <row r="3" spans="1:10" ht="19.5" thickBot="1" x14ac:dyDescent="0.35">
      <c r="A3" s="1"/>
      <c r="B3" s="51"/>
      <c r="C3" s="52" t="s">
        <v>16</v>
      </c>
      <c r="D3" s="53"/>
      <c r="E3" s="58" t="s">
        <v>24</v>
      </c>
      <c r="F3" s="54"/>
      <c r="G3" s="11"/>
      <c r="H3" s="11"/>
      <c r="I3" s="2"/>
      <c r="J3" s="1"/>
    </row>
    <row r="4" spans="1:10" ht="5.0999999999999996" customHeight="1" thickBot="1" x14ac:dyDescent="0.3">
      <c r="A4" s="1"/>
      <c r="B4" s="1"/>
      <c r="C4" s="5"/>
      <c r="D4" s="5"/>
      <c r="E4" s="5"/>
      <c r="F4" s="1"/>
      <c r="G4" s="1"/>
      <c r="H4" s="1"/>
      <c r="I4" s="2"/>
      <c r="J4" s="1"/>
    </row>
    <row r="5" spans="1:10" x14ac:dyDescent="0.25">
      <c r="A5" s="1"/>
      <c r="B5" s="30" t="s">
        <v>18</v>
      </c>
      <c r="C5" s="14" t="s">
        <v>0</v>
      </c>
      <c r="D5" s="35" t="s">
        <v>1</v>
      </c>
      <c r="E5" s="7" t="s">
        <v>2</v>
      </c>
      <c r="F5" s="18" t="s">
        <v>3</v>
      </c>
      <c r="G5" s="1"/>
      <c r="H5" s="43" t="s">
        <v>7</v>
      </c>
      <c r="I5" s="12" t="s">
        <v>8</v>
      </c>
      <c r="J5" s="6" t="s">
        <v>23</v>
      </c>
    </row>
    <row r="6" spans="1:10" ht="15.75" thickBot="1" x14ac:dyDescent="0.3">
      <c r="A6" s="1"/>
      <c r="B6" s="29" t="s">
        <v>19</v>
      </c>
      <c r="C6" s="29" t="s">
        <v>17</v>
      </c>
      <c r="D6" s="36" t="s">
        <v>6</v>
      </c>
      <c r="E6" s="8" t="s">
        <v>5</v>
      </c>
      <c r="F6" s="19" t="s">
        <v>4</v>
      </c>
      <c r="G6" s="1"/>
      <c r="H6" s="22"/>
      <c r="I6" s="44"/>
      <c r="J6" s="23"/>
    </row>
    <row r="7" spans="1:10" x14ac:dyDescent="0.25">
      <c r="A7" s="1"/>
      <c r="B7" s="15" t="s">
        <v>10</v>
      </c>
      <c r="C7" s="32">
        <v>22</v>
      </c>
      <c r="D7" s="37">
        <v>15</v>
      </c>
      <c r="E7" s="20">
        <f>C7*H7</f>
        <v>21.250368178359501</v>
      </c>
      <c r="F7" s="10">
        <f>C7*I7</f>
        <v>5.6940189922554563</v>
      </c>
      <c r="G7" s="41"/>
      <c r="H7" s="25">
        <f>COS(J7)</f>
        <v>0.96592582628906831</v>
      </c>
      <c r="I7" s="13">
        <f>SIN(J7)</f>
        <v>0.25881904510252074</v>
      </c>
      <c r="J7" s="26">
        <f>RADIANS(D7)</f>
        <v>0.26179938779914941</v>
      </c>
    </row>
    <row r="8" spans="1:10" x14ac:dyDescent="0.25">
      <c r="A8" s="1"/>
      <c r="B8" s="16" t="s">
        <v>11</v>
      </c>
      <c r="C8" s="33">
        <v>15</v>
      </c>
      <c r="D8" s="38">
        <v>60</v>
      </c>
      <c r="E8" s="20">
        <f t="shared" ref="E8:E13" si="0">C8*H8</f>
        <v>7.5000000000000018</v>
      </c>
      <c r="F8" s="10">
        <f t="shared" ref="F8:F13" si="1">C8*I8</f>
        <v>12.990381056766578</v>
      </c>
      <c r="G8" s="41"/>
      <c r="H8" s="27">
        <f t="shared" ref="H8:H13" si="2">COS(J8)</f>
        <v>0.50000000000000011</v>
      </c>
      <c r="I8" s="24">
        <f t="shared" ref="I8:I13" si="3">SIN(J8)</f>
        <v>0.8660254037844386</v>
      </c>
      <c r="J8" s="28">
        <f t="shared" ref="J8:J10" si="4">RADIANS(D8)</f>
        <v>1.0471975511965976</v>
      </c>
    </row>
    <row r="9" spans="1:10" x14ac:dyDescent="0.25">
      <c r="A9" s="1"/>
      <c r="B9" s="17" t="s">
        <v>12</v>
      </c>
      <c r="C9" s="33">
        <v>30</v>
      </c>
      <c r="D9" s="38">
        <v>145</v>
      </c>
      <c r="E9" s="20">
        <f t="shared" si="0"/>
        <v>-24.574561328669759</v>
      </c>
      <c r="F9" s="10">
        <f t="shared" si="1"/>
        <v>17.20729309053138</v>
      </c>
      <c r="G9" s="41"/>
      <c r="H9" s="27">
        <f t="shared" si="2"/>
        <v>-0.81915204428899191</v>
      </c>
      <c r="I9" s="24">
        <f t="shared" si="3"/>
        <v>0.57357643635104594</v>
      </c>
      <c r="J9" s="28">
        <f t="shared" si="4"/>
        <v>2.530727415391778</v>
      </c>
    </row>
    <row r="10" spans="1:10" x14ac:dyDescent="0.25">
      <c r="A10" s="1"/>
      <c r="B10" s="16" t="s">
        <v>13</v>
      </c>
      <c r="C10" s="33">
        <v>25</v>
      </c>
      <c r="D10" s="38">
        <v>210</v>
      </c>
      <c r="E10" s="20">
        <f t="shared" si="0"/>
        <v>-21.650635094610966</v>
      </c>
      <c r="F10" s="10">
        <f t="shared" si="1"/>
        <v>-12.500000000000004</v>
      </c>
      <c r="G10" s="41"/>
      <c r="H10" s="27">
        <f t="shared" si="2"/>
        <v>-0.8660254037844386</v>
      </c>
      <c r="I10" s="24">
        <f t="shared" si="3"/>
        <v>-0.50000000000000011</v>
      </c>
      <c r="J10" s="28">
        <f t="shared" si="4"/>
        <v>3.6651914291880923</v>
      </c>
    </row>
    <row r="11" spans="1:10" x14ac:dyDescent="0.25">
      <c r="A11" s="1"/>
      <c r="B11" s="17" t="s">
        <v>14</v>
      </c>
      <c r="C11" s="33"/>
      <c r="D11" s="38"/>
      <c r="E11" s="20">
        <f t="shared" si="0"/>
        <v>0</v>
      </c>
      <c r="F11" s="10">
        <f t="shared" si="1"/>
        <v>0</v>
      </c>
      <c r="G11" s="41"/>
      <c r="H11" s="27">
        <f t="shared" si="2"/>
        <v>1</v>
      </c>
      <c r="I11" s="24">
        <f t="shared" si="3"/>
        <v>0</v>
      </c>
      <c r="J11" s="28">
        <f t="shared" ref="J11:J13" si="5">RADIANS(D11)</f>
        <v>0</v>
      </c>
    </row>
    <row r="12" spans="1:10" x14ac:dyDescent="0.25">
      <c r="B12" s="16" t="s">
        <v>15</v>
      </c>
      <c r="C12" s="33"/>
      <c r="D12" s="38"/>
      <c r="E12" s="20">
        <f t="shared" si="0"/>
        <v>0</v>
      </c>
      <c r="F12" s="10">
        <f t="shared" si="1"/>
        <v>0</v>
      </c>
      <c r="G12" s="41"/>
      <c r="H12" s="27">
        <f t="shared" si="2"/>
        <v>1</v>
      </c>
      <c r="I12" s="24">
        <f t="shared" si="3"/>
        <v>0</v>
      </c>
      <c r="J12" s="28">
        <f t="shared" si="5"/>
        <v>0</v>
      </c>
    </row>
    <row r="13" spans="1:10" ht="15.75" thickBot="1" x14ac:dyDescent="0.3">
      <c r="B13" s="31" t="s">
        <v>20</v>
      </c>
      <c r="C13" s="34"/>
      <c r="D13" s="39"/>
      <c r="E13" s="20">
        <f t="shared" si="0"/>
        <v>0</v>
      </c>
      <c r="F13" s="10">
        <f t="shared" si="1"/>
        <v>0</v>
      </c>
      <c r="G13" s="41"/>
      <c r="H13" s="27">
        <f t="shared" si="2"/>
        <v>1</v>
      </c>
      <c r="I13" s="24">
        <f t="shared" si="3"/>
        <v>0</v>
      </c>
      <c r="J13" s="28">
        <f t="shared" si="5"/>
        <v>0</v>
      </c>
    </row>
    <row r="14" spans="1:10" ht="15.75" thickBot="1" x14ac:dyDescent="0.3">
      <c r="B14" s="60" t="s">
        <v>22</v>
      </c>
      <c r="C14" s="61">
        <f>(((E14)^2)+((F14)^2))^0.5</f>
        <v>29.198303548742803</v>
      </c>
      <c r="D14" s="62">
        <f>J14*180/3.141592653</f>
        <v>126.76167040599816</v>
      </c>
      <c r="E14" s="59">
        <f>SUM(E7:E13)</f>
        <v>-17.474828244921223</v>
      </c>
      <c r="F14" s="55">
        <f>SUM(F7:F13)</f>
        <v>23.391693139553407</v>
      </c>
      <c r="G14" s="42"/>
      <c r="H14" s="21"/>
      <c r="I14" s="45"/>
      <c r="J14" s="46">
        <f>IF(AND(E14&gt;0,F14&gt;0),ATAN(F14/E14),IF(AND(E14&lt;0,F14&lt;0),PI()+ATAN(F14/E14),IF(AND(E14&lt;0,F14&gt;0),PI()+ATAN(F14/E14),2*PI()+ATAN(F14/E14))))</f>
        <v>2.212408513497174</v>
      </c>
    </row>
    <row r="15" spans="1:10" ht="15.75" thickBot="1" x14ac:dyDescent="0.3">
      <c r="B15" s="67" t="s">
        <v>25</v>
      </c>
      <c r="C15" s="68" t="s">
        <v>26</v>
      </c>
      <c r="D15" s="66"/>
      <c r="E15" s="56" t="s">
        <v>21</v>
      </c>
      <c r="F15" s="57"/>
      <c r="H15" s="63"/>
      <c r="I15" s="64"/>
      <c r="J15" s="65"/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nw-asus</dc:creator>
  <cp:lastModifiedBy>nw-asus</cp:lastModifiedBy>
  <dcterms:created xsi:type="dcterms:W3CDTF">2017-10-12T01:53:30Z</dcterms:created>
  <dcterms:modified xsi:type="dcterms:W3CDTF">2017-10-23T22:29:31Z</dcterms:modified>
</cp:coreProperties>
</file>